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lam\Desktop\мЕню2024\"/>
    </mc:Choice>
  </mc:AlternateContent>
  <xr:revisionPtr revIDLastSave="0" documentId="13_ncr:1_{5102D379-F4CE-443F-BD06-D13766E1B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<sst xmlns="http://schemas.openxmlformats.org/spreadsheetml/2006/main" count="228" uniqueCount="64">
  <si>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</si>
  <si>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</si>
  <si>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</si>
  <si>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</si>
  <si>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</si>
  <si>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</si>
  <si>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</si>
  <si>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</si>
  <si>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</si>
  <si>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</si>
  <si>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</si>
  <si>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</si>
  <si>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</si>
  <si>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</si>
  <si>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</si>
  <si>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</si>
  <si>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</si>
  <si>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</si>
  <si>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</si>
  <si>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</si>
  <si>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</si>
  <si>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</si>
  <si>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</si>
  <si>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</si>
  <si>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</si>
  <si>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</si>
  <si>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</si>
  <si>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</si>
  <si>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</si>
  <si>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</si>
  <si>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</si>
  <si>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</si>
  <si>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</si>
  <si>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</si>
  <si>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</si>
  <si>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</si>
  <si>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</si>
  <si>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</si>
  <si>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</si>
  <si>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</si>
  <si>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</si>
  <si>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</si>
  <si>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</si>
  <si>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</si>
  <si>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</si>
  <si>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</si>
  <si>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</si>
  <si>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</si>
  <si>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</si>
  <si>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</si>
  <si>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</si>
  <si>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</si>
  <si>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</si>
  <si>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</si>
  <si>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</si>
  <si>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</si>
  <si>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</si>
  <si>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</si>
  <si>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</si>
  <si>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</si>
  <si>
    <t>250/5/5</t>
  </si>
  <si>
    <t>125/ 20</t>
  </si>
  <si>
    <t>100/10/13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</si>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</sst>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141B5840-92FE-4782-A12F-151FEB3D1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59</v>
      </c>
      <c r="D1" s="68"/>
      <c r="E1" s="68"/>
      <c r="F1" s="12" t="s">
        <v>16</v>
      </c>
      <c r="G1" s="2" t="s">
        <v>17</v>
      </c>
      <c r="H1" s="69" t="s">
        <v>57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0" t="s">
        <v>38</v>
      </c>
      <c r="F6" s="61" t="s">
        <v>60</v>
      </c>
      <c r="G6" s="62">
        <v>9</v>
      </c>
      <c r="H6" s="40">
        <v>12</v>
      </c>
      <c r="I6" s="40">
        <v>39</v>
      </c>
      <c r="J6" s="40">
        <v>204</v>
      </c>
      <c r="K6" s="41">
        <v>479</v>
      </c>
      <c r="L6" s="40"/>
    </row>
    <row r="7" spans="1:12" ht="15" x14ac:dyDescent="0.25">
      <c r="A7" s="23"/>
      <c r="B7" s="15"/>
      <c r="C7" s="11"/>
      <c r="D7" s="6" t="s">
        <v>39</v>
      </c>
      <c r="E7" s="63" t="s">
        <v>40</v>
      </c>
      <c r="F7" s="64" t="s">
        <v>61</v>
      </c>
      <c r="G7" s="65">
        <v>4</v>
      </c>
      <c r="H7" s="43">
        <v>4</v>
      </c>
      <c r="I7" s="43">
        <v>25</v>
      </c>
      <c r="J7" s="43">
        <v>70</v>
      </c>
      <c r="K7" s="44">
        <v>480</v>
      </c>
      <c r="L7" s="43"/>
    </row>
    <row r="8" spans="1:12" ht="16.5" customHeight="1" x14ac:dyDescent="0.25">
      <c r="A8" s="23"/>
      <c r="B8" s="15"/>
      <c r="C8" s="11"/>
      <c r="D8" s="7" t="s">
        <v>23</v>
      </c>
      <c r="E8" s="63" t="s">
        <v>41</v>
      </c>
      <c r="F8" s="64" t="s">
        <v>62</v>
      </c>
      <c r="G8" s="65">
        <v>5</v>
      </c>
      <c r="H8" s="43">
        <v>0</v>
      </c>
      <c r="I8" s="43">
        <v>30</v>
      </c>
      <c r="J8" s="43">
        <v>210</v>
      </c>
      <c r="K8" s="66">
        <v>479</v>
      </c>
      <c r="L8" s="43"/>
    </row>
    <row r="9" spans="1:12" ht="15" x14ac:dyDescent="0.25">
      <c r="A9" s="23"/>
      <c r="B9" s="15"/>
      <c r="C9" s="11"/>
      <c r="D9" s="7"/>
      <c r="E9" s="73" t="s">
        <v>63</v>
      </c>
      <c r="F9" s="43">
        <v>25</v>
      </c>
      <c r="G9" s="43">
        <v>2</v>
      </c>
      <c r="H9" s="43">
        <v>2</v>
      </c>
      <c r="I9" s="43">
        <v>15</v>
      </c>
      <c r="J9" s="43">
        <v>99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25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109</v>
      </c>
      <c r="J13" s="19">
        <f t="shared" si="0"/>
        <v>583</v>
      </c>
      <c r="K13" s="25"/>
      <c r="L13" s="19">
        <v>87.99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25</v>
      </c>
      <c r="G24" s="32">
        <f t="shared" ref="G24:J24" si="3">G13+G23</f>
        <v>20</v>
      </c>
      <c r="H24" s="32">
        <f t="shared" si="3"/>
        <v>18</v>
      </c>
      <c r="I24" s="32">
        <f t="shared" si="3"/>
        <v>109</v>
      </c>
      <c r="J24" s="32">
        <f t="shared" si="3"/>
        <v>583</v>
      </c>
      <c r="K24" s="32"/>
      <c r="L24" s="32">
        <f t="shared" ref="L24" si="4">L13+L23</f>
        <v>87.99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745</v>
      </c>
      <c r="G43" s="32">
        <f t="shared" ref="G43" si="9">G32+G42</f>
        <v>27.25</v>
      </c>
      <c r="H43" s="32">
        <f t="shared" ref="H43" si="10">H32+H42</f>
        <v>29</v>
      </c>
      <c r="I43" s="32">
        <f t="shared" ref="I43" si="11">I32+I42</f>
        <v>114.88000000000001</v>
      </c>
      <c r="J43" s="32">
        <f t="shared" ref="J43:L43" si="12">J32+J42</f>
        <v>608.46</v>
      </c>
      <c r="K43" s="32"/>
      <c r="L43" s="32">
        <f t="shared" si="12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70" t="s">
        <v>4</v>
      </c>
      <c r="D61" s="71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3">SUM(G62:G68)</f>
        <v>27.25</v>
      </c>
      <c r="H69" s="19">
        <f t="shared" ref="H69" si="14">SUM(H62:H68)</f>
        <v>29</v>
      </c>
      <c r="I69" s="19">
        <f t="shared" ref="I69" si="15">SUM(I62:I68)</f>
        <v>112.88000000000001</v>
      </c>
      <c r="J69" s="19">
        <f t="shared" ref="J69:L69" si="16">SUM(J62:J68)</f>
        <v>600.46</v>
      </c>
      <c r="K69" s="25"/>
      <c r="L69" s="19">
        <f t="shared" si="16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7">SUM(G70:G78)</f>
        <v>0</v>
      </c>
      <c r="H79" s="19">
        <f t="shared" ref="H79" si="18">SUM(H70:H78)</f>
        <v>0</v>
      </c>
      <c r="I79" s="19">
        <f t="shared" ref="I79" si="19">SUM(I70:I78)</f>
        <v>0</v>
      </c>
      <c r="J79" s="19">
        <f t="shared" ref="J79:L79" si="20">SUM(J70:J78)</f>
        <v>0</v>
      </c>
      <c r="K79" s="25"/>
      <c r="L79" s="19">
        <f t="shared" si="20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70" t="s">
        <v>4</v>
      </c>
      <c r="D80" s="71"/>
      <c r="E80" s="31"/>
      <c r="F80" s="32">
        <f>F69+F79</f>
        <v>715</v>
      </c>
      <c r="G80" s="32">
        <f t="shared" ref="G80" si="21">G69+G79</f>
        <v>27.25</v>
      </c>
      <c r="H80" s="32">
        <f t="shared" ref="H80" si="22">H69+H79</f>
        <v>29</v>
      </c>
      <c r="I80" s="32">
        <f t="shared" ref="I80" si="23">I69+I79</f>
        <v>112.88000000000001</v>
      </c>
      <c r="J80" s="32">
        <f t="shared" ref="J80:L80" si="24">J69+J79</f>
        <v>600.46</v>
      </c>
      <c r="K80" s="32"/>
      <c r="L80" s="32">
        <f t="shared" si="24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5">SUM(G88:G96)</f>
        <v>0</v>
      </c>
      <c r="H97" s="19">
        <f t="shared" ref="H97" si="26">SUM(H88:H96)</f>
        <v>0</v>
      </c>
      <c r="I97" s="19">
        <f t="shared" ref="I97" si="27">SUM(I88:I96)</f>
        <v>0</v>
      </c>
      <c r="J97" s="19">
        <f t="shared" ref="J97:L97" si="28">SUM(J88:J96)</f>
        <v>0</v>
      </c>
      <c r="K97" s="25"/>
      <c r="L97" s="19">
        <f t="shared" si="28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70" t="s">
        <v>4</v>
      </c>
      <c r="D98" s="71"/>
      <c r="E98" s="31"/>
      <c r="F98" s="32">
        <f>F87+F97</f>
        <v>554</v>
      </c>
      <c r="G98" s="32">
        <f t="shared" ref="G98" si="29">G87+G97</f>
        <v>18</v>
      </c>
      <c r="H98" s="32">
        <f t="shared" ref="H98" si="30">H87+H97</f>
        <v>18</v>
      </c>
      <c r="I98" s="32">
        <f t="shared" ref="I98" si="31">I87+I97</f>
        <v>106</v>
      </c>
      <c r="J98" s="32">
        <f t="shared" ref="J98:L98" si="32">J87+J97</f>
        <v>422</v>
      </c>
      <c r="K98" s="32"/>
      <c r="L98" s="32">
        <f t="shared" si="32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3">SUM(G99:G105)</f>
        <v>23</v>
      </c>
      <c r="H106" s="19">
        <f t="shared" si="33"/>
        <v>24</v>
      </c>
      <c r="I106" s="19">
        <f t="shared" si="33"/>
        <v>106</v>
      </c>
      <c r="J106" s="19">
        <f t="shared" si="33"/>
        <v>494</v>
      </c>
      <c r="K106" s="25"/>
      <c r="L106" s="19">
        <f t="shared" ref="L106" si="34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5">SUM(G107:G115)</f>
        <v>0</v>
      </c>
      <c r="H116" s="19">
        <f t="shared" si="35"/>
        <v>0</v>
      </c>
      <c r="I116" s="19">
        <f t="shared" si="35"/>
        <v>0</v>
      </c>
      <c r="J116" s="19">
        <f t="shared" si="35"/>
        <v>0</v>
      </c>
      <c r="K116" s="25"/>
      <c r="L116" s="19">
        <f t="shared" ref="L116" si="36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70" t="s">
        <v>4</v>
      </c>
      <c r="D117" s="71"/>
      <c r="E117" s="31"/>
      <c r="F117" s="32">
        <f>F106+F116</f>
        <v>553</v>
      </c>
      <c r="G117" s="32">
        <f t="shared" ref="G117:J117" si="37">G106+G116</f>
        <v>23</v>
      </c>
      <c r="H117" s="32">
        <f t="shared" si="37"/>
        <v>24</v>
      </c>
      <c r="I117" s="32">
        <f t="shared" si="37"/>
        <v>106</v>
      </c>
      <c r="J117" s="32">
        <f t="shared" si="37"/>
        <v>494</v>
      </c>
      <c r="K117" s="32"/>
      <c r="L117" s="32">
        <f t="shared" ref="L117" si="38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39">SUM(G126:G134)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70" t="s">
        <v>4</v>
      </c>
      <c r="D136" s="71"/>
      <c r="E136" s="31"/>
      <c r="F136" s="32">
        <f>F125+F135</f>
        <v>745</v>
      </c>
      <c r="G136" s="32">
        <f t="shared" ref="G136:J136" si="41">G125+G135</f>
        <v>27.25</v>
      </c>
      <c r="H136" s="32">
        <f t="shared" si="41"/>
        <v>29</v>
      </c>
      <c r="I136" s="32">
        <f t="shared" si="41"/>
        <v>114.88000000000001</v>
      </c>
      <c r="J136" s="32">
        <f t="shared" si="41"/>
        <v>608.46</v>
      </c>
      <c r="K136" s="32"/>
      <c r="L136" s="32">
        <f t="shared" ref="L136" si="42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70" t="s">
        <v>4</v>
      </c>
      <c r="D154" s="71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3">SUM(G155:G161)</f>
        <v>27.25</v>
      </c>
      <c r="H162" s="19">
        <f t="shared" si="43"/>
        <v>29</v>
      </c>
      <c r="I162" s="19">
        <f t="shared" si="43"/>
        <v>112.88000000000001</v>
      </c>
      <c r="J162" s="19">
        <f t="shared" si="43"/>
        <v>600.46</v>
      </c>
      <c r="K162" s="25"/>
      <c r="L162" s="19">
        <f t="shared" ref="L162" si="44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5">SUM(G163:G171)</f>
        <v>0</v>
      </c>
      <c r="H172" s="19">
        <f t="shared" si="45"/>
        <v>0</v>
      </c>
      <c r="I172" s="19">
        <f t="shared" si="45"/>
        <v>0</v>
      </c>
      <c r="J172" s="19">
        <f t="shared" si="45"/>
        <v>0</v>
      </c>
      <c r="K172" s="25"/>
      <c r="L172" s="19">
        <f t="shared" ref="L172" si="46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70" t="s">
        <v>4</v>
      </c>
      <c r="D173" s="71"/>
      <c r="E173" s="31"/>
      <c r="F173" s="32">
        <f>F162+F172</f>
        <v>715</v>
      </c>
      <c r="G173" s="32">
        <f t="shared" ref="G173:J173" si="47">G162+G172</f>
        <v>27.25</v>
      </c>
      <c r="H173" s="32">
        <f t="shared" si="47"/>
        <v>29</v>
      </c>
      <c r="I173" s="32">
        <f t="shared" si="47"/>
        <v>112.88000000000001</v>
      </c>
      <c r="J173" s="32">
        <f t="shared" si="47"/>
        <v>600.46</v>
      </c>
      <c r="K173" s="32"/>
      <c r="L173" s="32">
        <f t="shared" ref="L173" si="48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49">SUM(G181:G189)</f>
        <v>0</v>
      </c>
      <c r="H190" s="19">
        <f t="shared" si="49"/>
        <v>0</v>
      </c>
      <c r="I190" s="19">
        <f t="shared" si="49"/>
        <v>0</v>
      </c>
      <c r="J190" s="19">
        <f t="shared" si="49"/>
        <v>0</v>
      </c>
      <c r="K190" s="25"/>
      <c r="L190" s="19">
        <f t="shared" ref="L190" si="50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70" t="s">
        <v>4</v>
      </c>
      <c r="D191" s="71"/>
      <c r="E191" s="31"/>
      <c r="F191" s="32">
        <f>F180+F190</f>
        <v>554</v>
      </c>
      <c r="G191" s="32">
        <f t="shared" ref="G191:J191" si="51">G180+G190</f>
        <v>18</v>
      </c>
      <c r="H191" s="32">
        <f t="shared" si="51"/>
        <v>18</v>
      </c>
      <c r="I191" s="32">
        <f t="shared" si="51"/>
        <v>106</v>
      </c>
      <c r="J191" s="32">
        <f t="shared" si="51"/>
        <v>422</v>
      </c>
      <c r="K191" s="32"/>
      <c r="L191" s="32">
        <f t="shared" ref="L191" si="52">L180+L190</f>
        <v>74.62</v>
      </c>
    </row>
    <row r="192" spans="1:12" ht="13.5" thickBot="1" x14ac:dyDescent="0.25">
      <c r="A192" s="27"/>
      <c r="B192" s="28"/>
      <c r="C192" s="72" t="s">
        <v>5</v>
      </c>
      <c r="D192" s="72"/>
      <c r="E192" s="72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Islam</cp:lastModifiedBy>
  <dcterms:created xsi:type="dcterms:W3CDTF">2022-05-16T14:23:56Z</dcterms:created>
  <dcterms:modified xsi:type="dcterms:W3CDTF">2024-03-24T08:12:51Z</dcterms:modified>
</cp:coreProperties>
</file>